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29F45C0B-EA33-42B8-9042-E40CACDA0AC2}" xr6:coauthVersionLast="37" xr6:coauthVersionMax="37" xr10:uidLastSave="{00000000-0000-0000-0000-000000000000}"/>
  <bookViews>
    <workbookView xWindow="0" yWindow="0" windowWidth="28800" windowHeight="11625" activeTab="1" xr2:uid="{00000000-000D-0000-FFFF-FFFF00000000}"/>
  </bookViews>
  <sheets>
    <sheet name="Заболеваемость" sheetId="1" r:id="rId1"/>
    <sheet name="Инвалидность" sheetId="2" r:id="rId2"/>
    <sheet name="штаты" sheetId="3" r:id="rId3"/>
    <sheet name="ЭКГ,ЭХО" sheetId="4" r:id="rId4"/>
  </sheets>
  <calcPr calcId="179021"/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J9" i="2"/>
  <c r="K9" i="2"/>
  <c r="L9" i="2"/>
  <c r="M9" i="2"/>
  <c r="N9" i="2"/>
  <c r="D4" i="2"/>
  <c r="E4" i="2"/>
  <c r="F4" i="2"/>
  <c r="G4" i="2"/>
  <c r="H4" i="2"/>
  <c r="J4" i="2"/>
  <c r="K4" i="2"/>
  <c r="L4" i="2"/>
  <c r="M4" i="2"/>
  <c r="N4" i="2"/>
  <c r="C5" i="2"/>
  <c r="C4" i="2" s="1"/>
  <c r="I5" i="2"/>
  <c r="I4" i="2" s="1"/>
  <c r="I6" i="2"/>
  <c r="I7" i="2"/>
  <c r="I8" i="2"/>
  <c r="I10" i="2"/>
  <c r="I9" i="2" s="1"/>
  <c r="I11" i="2"/>
  <c r="C6" i="2"/>
  <c r="C7" i="2"/>
  <c r="C8" i="2"/>
  <c r="C10" i="2"/>
  <c r="C11" i="2"/>
  <c r="C9" i="2" s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/>
</calcChain>
</file>

<file path=xl/sharedStrings.xml><?xml version="1.0" encoding="utf-8"?>
<sst xmlns="http://schemas.openxmlformats.org/spreadsheetml/2006/main" count="160" uniqueCount="148">
  <si>
    <t>Наименование классов и отдельных болезней                                  (из ф. №12)</t>
  </si>
  <si>
    <t xml:space="preserve">Код </t>
  </si>
  <si>
    <t>Зарегистрировано заболеваний</t>
  </si>
  <si>
    <t xml:space="preserve">Снято с диспансерного наблюдения </t>
  </si>
  <si>
    <t>Причина снятия с диспансерного учета</t>
  </si>
  <si>
    <t>Состоит под диспан-серным наблюдением на конец отчетного года</t>
  </si>
  <si>
    <t>по МКБ-10 пересмотра</t>
  </si>
  <si>
    <t>всего</t>
  </si>
  <si>
    <t>из них (из гр. 4) в возрасте:</t>
  </si>
  <si>
    <t>из них (из гр. 4, то есть всего):</t>
  </si>
  <si>
    <t>из заболеваний с впервые в жизни установленным диагнозом (из гр. 11, то есть из впервые выявленных заболеваний):</t>
  </si>
  <si>
    <t>Выздоровление</t>
  </si>
  <si>
    <t>Убытие по возрасту</t>
  </si>
  <si>
    <t>Смерть</t>
  </si>
  <si>
    <t>1-4 года</t>
  </si>
  <si>
    <t>5-9 лет</t>
  </si>
  <si>
    <t>10-14 лет</t>
  </si>
  <si>
    <t>15-17 лет</t>
  </si>
  <si>
    <t>взято под диспансерное наблюдение</t>
  </si>
  <si>
    <t>с впервые в жизни установленным диагнозом</t>
  </si>
  <si>
    <t>выявлено при профосмотре</t>
  </si>
  <si>
    <t>Болезни системы кровообращения, всего</t>
  </si>
  <si>
    <t>I00-I99</t>
  </si>
  <si>
    <r>
      <rPr>
        <b/>
        <i/>
        <sz val="11"/>
        <color theme="1"/>
        <rFont val="Calibri"/>
        <family val="2"/>
        <charset val="204"/>
        <scheme val="minor"/>
      </rPr>
      <t xml:space="preserve">из них:  </t>
    </r>
    <r>
      <rPr>
        <sz val="11"/>
        <color theme="1"/>
        <rFont val="Calibri"/>
        <family val="2"/>
        <scheme val="minor"/>
      </rPr>
      <t>Острая ревматическая лихорадка</t>
    </r>
  </si>
  <si>
    <t>I00-I02</t>
  </si>
  <si>
    <t xml:space="preserve">Хронические ревматические болезни сердца </t>
  </si>
  <si>
    <t>I05-I09</t>
  </si>
  <si>
    <r>
      <rPr>
        <b/>
        <i/>
        <sz val="11"/>
        <color theme="1"/>
        <rFont val="Calibri"/>
        <family val="2"/>
        <charset val="204"/>
        <scheme val="minor"/>
      </rPr>
      <t xml:space="preserve">из них:   </t>
    </r>
    <r>
      <rPr>
        <sz val="11"/>
        <color theme="1"/>
        <rFont val="Calibri"/>
        <family val="2"/>
        <charset val="204"/>
        <scheme val="minor"/>
      </rPr>
      <t xml:space="preserve">Ревматические пороки клапанов               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</t>
    </r>
  </si>
  <si>
    <t>I05-I08</t>
  </si>
  <si>
    <t>Болезни, характеризующиеся повышенным кровяным давлением</t>
  </si>
  <si>
    <t>I10-I15</t>
  </si>
  <si>
    <t>Ишемические болезни сердца</t>
  </si>
  <si>
    <t>I20-I25</t>
  </si>
  <si>
    <t>Легочное сердце и нарушения легочного кровообращения</t>
  </si>
  <si>
    <t>I26-I28</t>
  </si>
  <si>
    <t>Другие болезни сердца, всего</t>
  </si>
  <si>
    <t>I30-I50</t>
  </si>
  <si>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 xml:space="preserve">из них:  </t>
    </r>
    <r>
      <rPr>
        <i/>
        <sz val="11"/>
        <color theme="1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scheme val="minor"/>
      </rPr>
      <t>Острый перикардит</t>
    </r>
  </si>
  <si>
    <t>I30</t>
  </si>
  <si>
    <t>Острый и подострый эндокардит</t>
  </si>
  <si>
    <t>I33</t>
  </si>
  <si>
    <t>Неревматические поражения  клапанов</t>
  </si>
  <si>
    <t>I34-I37</t>
  </si>
  <si>
    <t>Острый миокардит</t>
  </si>
  <si>
    <t>I40</t>
  </si>
  <si>
    <t>Кардиомиопатия</t>
  </si>
  <si>
    <t>I42</t>
  </si>
  <si>
    <t xml:space="preserve">Нарушения ритма сердца и проводимости, всего </t>
  </si>
  <si>
    <t>I44-I49</t>
  </si>
  <si>
    <r>
      <rPr>
        <b/>
        <i/>
        <sz val="11"/>
        <color theme="1"/>
        <rFont val="Calibri"/>
        <family val="2"/>
        <charset val="204"/>
        <scheme val="minor"/>
      </rPr>
      <t xml:space="preserve">из них:    </t>
    </r>
    <r>
      <rPr>
        <i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АВ-блокады </t>
    </r>
  </si>
  <si>
    <t>I44.0-I44.3</t>
  </si>
  <si>
    <t>Синдром преждевременного возбуждения</t>
  </si>
  <si>
    <t>I45.6</t>
  </si>
  <si>
    <t>СУИ QT</t>
  </si>
  <si>
    <t>I45.8</t>
  </si>
  <si>
    <t>Пароксизмальная тахикардия</t>
  </si>
  <si>
    <t>I47.0-I47.9</t>
  </si>
  <si>
    <t>Трепетание, фибрилляция предсердий</t>
  </si>
  <si>
    <t>I48</t>
  </si>
  <si>
    <t>Фибрилляция и трепетание желудочков</t>
  </si>
  <si>
    <t>I49.0</t>
  </si>
  <si>
    <t>Преждевременная деполяризация предсердий</t>
  </si>
  <si>
    <t>I49.1</t>
  </si>
  <si>
    <t>Преждевременная деполяризация, исходящая из соединения</t>
  </si>
  <si>
    <t>I49.2</t>
  </si>
  <si>
    <t>Преждевременная деполяризация желудочков</t>
  </si>
  <si>
    <t>I49.3</t>
  </si>
  <si>
    <t>СССУ</t>
  </si>
  <si>
    <t>I49.5</t>
  </si>
  <si>
    <t>Другие уточненные нарушения сердечного ритма</t>
  </si>
  <si>
    <t>I49.8</t>
  </si>
  <si>
    <t>Сердечная недостаточность</t>
  </si>
  <si>
    <t>I50</t>
  </si>
  <si>
    <t>Гипотензия</t>
  </si>
  <si>
    <t>I95</t>
  </si>
  <si>
    <t>Врожденные аномалии системы кровообращения, всего</t>
  </si>
  <si>
    <t>Q20-Q28</t>
  </si>
  <si>
    <r>
      <rPr>
        <b/>
        <i/>
        <sz val="12"/>
        <color theme="1"/>
        <rFont val="Calibri"/>
        <family val="2"/>
        <charset val="204"/>
        <scheme val="minor"/>
      </rPr>
      <t xml:space="preserve">из них: </t>
    </r>
    <r>
      <rPr>
        <b/>
        <sz val="12"/>
        <color theme="1"/>
        <rFont val="Calibri"/>
        <family val="2"/>
        <charset val="204"/>
        <scheme val="minor"/>
      </rPr>
      <t xml:space="preserve">Врожденные пороки сердца </t>
    </r>
  </si>
  <si>
    <t>Q20-Q24</t>
  </si>
  <si>
    <r>
      <rPr>
        <b/>
        <i/>
        <sz val="11"/>
        <color theme="1"/>
        <rFont val="Calibri"/>
        <family val="2"/>
        <charset val="204"/>
        <scheme val="minor"/>
      </rPr>
      <t xml:space="preserve">в том числе:  </t>
    </r>
    <r>
      <rPr>
        <sz val="11"/>
        <color theme="1"/>
        <rFont val="Calibri"/>
        <family val="2"/>
        <scheme val="minor"/>
      </rPr>
      <t>Малые аномалии сердца</t>
    </r>
  </si>
  <si>
    <t>Q24.8</t>
  </si>
  <si>
    <t>Наличие сердечных и сосудистых имплантатов и трансплантатов</t>
  </si>
  <si>
    <t>Z95</t>
  </si>
  <si>
    <t>Наличие трансплантированного сердца</t>
  </si>
  <si>
    <t>Z94.1</t>
  </si>
  <si>
    <t>Наличие трансплантированных сердца и легкого</t>
  </si>
  <si>
    <t>Z94.3</t>
  </si>
  <si>
    <t>Травмы сердца</t>
  </si>
  <si>
    <t>S26.8 - S26.9</t>
  </si>
  <si>
    <t>мальчики</t>
  </si>
  <si>
    <t>девочки</t>
  </si>
  <si>
    <t>Из ф. 19 Инвалидность в связи с БСК и ВПС</t>
  </si>
  <si>
    <t>МКБ 10</t>
  </si>
  <si>
    <t xml:space="preserve">детей-инвалидов                       0-4 года вкл.                   </t>
  </si>
  <si>
    <t xml:space="preserve">детей-инвалидов                 5-9 лет вкл.                    </t>
  </si>
  <si>
    <t xml:space="preserve">детей-инвалидов                10-14 лет вкл.                  </t>
  </si>
  <si>
    <t xml:space="preserve">детей-инвалидов                              15 -17 лет вкл.                 </t>
  </si>
  <si>
    <t xml:space="preserve">всего детей-инвалидов девочек                         0-17 лет вкл.                       </t>
  </si>
  <si>
    <t>I26-I28 </t>
  </si>
  <si>
    <t>Нарушения ритма сердца и проводимости</t>
  </si>
  <si>
    <t>Наименование отчитывающейся организации</t>
  </si>
  <si>
    <t>индикатор</t>
  </si>
  <si>
    <t>значение индикатора</t>
  </si>
  <si>
    <t>Дискордантное желудочково-артериальное соединение</t>
  </si>
  <si>
    <t>Q 20.3</t>
  </si>
  <si>
    <t>Единственный желудочек (все формы)</t>
  </si>
  <si>
    <t>Q 20.4</t>
  </si>
  <si>
    <t>Тетрада Фалло</t>
  </si>
  <si>
    <t>Q 21.3</t>
  </si>
  <si>
    <t>Атрезия клапана легочной артерии</t>
  </si>
  <si>
    <t>Q 22.0</t>
  </si>
  <si>
    <t>Аномалия Эбштейна</t>
  </si>
  <si>
    <t>Q 22.5</t>
  </si>
  <si>
    <t>Врожденный стеноз аортального клапана</t>
  </si>
  <si>
    <t>Q 23.0</t>
  </si>
  <si>
    <t>Коарктация аорты</t>
  </si>
  <si>
    <t>Q 25.1</t>
  </si>
  <si>
    <t>Атрезия аорты</t>
  </si>
  <si>
    <t>Q 25.2</t>
  </si>
  <si>
    <t>Число детей достигших года в  2022г (прикрепленное население)</t>
  </si>
  <si>
    <t>количество детей, которым была записана ЭКГ, из числа детей достигших года в 2022г</t>
  </si>
  <si>
    <t>количество детей, которым была выполнена эхокардиография, из числа детей достигших года в 2022г</t>
  </si>
  <si>
    <t>Из ф. 30</t>
  </si>
  <si>
    <t>из них:</t>
  </si>
  <si>
    <t>Физических лиц детских кардиологов</t>
  </si>
  <si>
    <t>в подразделениях, оказывающих мед помощь в амб. условиях</t>
  </si>
  <si>
    <t>в подразделениях, оказывающих мед помощь в стац. условиях</t>
  </si>
  <si>
    <t>штатных</t>
  </si>
  <si>
    <t>занятых</t>
  </si>
  <si>
    <t>в подразделениях, оказывающих мед. помощь в амб. условиях</t>
  </si>
  <si>
    <t>в подразделениях, оказывающих мед. помощь в стац. условиях</t>
  </si>
  <si>
    <t>Количество детских кардиологов</t>
  </si>
  <si>
    <t xml:space="preserve">Число должностей детских кардиологов всего </t>
  </si>
  <si>
    <t>совместители</t>
  </si>
  <si>
    <t xml:space="preserve">детей-инвалидов           0 лет                       </t>
  </si>
  <si>
    <t xml:space="preserve">всего детей-инвалидов  мальчиков 0-17 лет вкл.                       </t>
  </si>
  <si>
    <t xml:space="preserve">детей-инвалидов  0-4 года вкл.                     </t>
  </si>
  <si>
    <t xml:space="preserve">детей-инвалидов   5-9 лет вкл.                      </t>
  </si>
  <si>
    <t xml:space="preserve">детей-инвалидов   10-14 лет вкл.                    </t>
  </si>
  <si>
    <t xml:space="preserve">детей-инвалидов  15-17 лет вкл.                    </t>
  </si>
  <si>
    <t>другие заболевания системы кровообращения</t>
  </si>
  <si>
    <t>Врожденные аномалии системы кровообращения всего</t>
  </si>
  <si>
    <t>Болезни системы кровообращения всего</t>
  </si>
  <si>
    <t>врожденные пороки сердца</t>
  </si>
  <si>
    <t>Q20-Q25</t>
  </si>
  <si>
    <t>Q26-Q28</t>
  </si>
  <si>
    <t>другие ВПС</t>
  </si>
  <si>
    <t>Отчетная форма по кардиологии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</si>
</sst>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11" fillId="0" borderId="0" xfId="0" applyFont="1"/>
    <xf numFmtId="0" fontId="11" fillId="0" borderId="0" xfId="0" applyFont="1" applyBorder="1"/>
    <xf numFmtId="0" fontId="0" fillId="0" borderId="2" xfId="0" applyBorder="1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8" fillId="0" borderId="2" xfId="0" applyFont="1" applyBorder="1"/>
    <xf numFmtId="0" fontId="3" fillId="3" borderId="2" xfId="0" applyFont="1" applyFill="1" applyBorder="1" applyAlignment="1">
      <alignment wrapText="1"/>
    </xf>
    <xf numFmtId="0" fontId="4" fillId="3" borderId="2" xfId="0" applyFont="1" applyFill="1" applyBorder="1"/>
    <xf numFmtId="0" fontId="0" fillId="3" borderId="2" xfId="0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5" borderId="2" xfId="0" applyFont="1" applyFill="1" applyBorder="1"/>
    <xf numFmtId="0" fontId="0" fillId="5" borderId="2" xfId="0" applyFill="1" applyBorder="1"/>
    <xf numFmtId="0" fontId="0" fillId="5" borderId="0" xfId="0" applyFill="1"/>
    <xf numFmtId="0" fontId="3" fillId="5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2" fillId="0" borderId="2" xfId="0" applyFont="1" applyBorder="1"/>
    <xf numFmtId="0" fontId="6" fillId="5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/>
    <xf numFmtId="0" fontId="8" fillId="3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7" xfId="0" applyBorder="1"/>
    <xf numFmtId="0" fontId="0" fillId="0" borderId="19" xfId="0" applyBorder="1"/>
    <xf numFmtId="0" fontId="4" fillId="0" borderId="18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8" fillId="6" borderId="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0" fillId="6" borderId="2" xfId="0" applyFill="1" applyBorder="1"/>
    <xf numFmtId="0" fontId="8" fillId="6" borderId="2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0" fillId="6" borderId="2" xfId="0" applyFill="1" applyBorder="1" applyAlignment="1">
      <alignment vertical="top"/>
    </xf>
    <xf numFmtId="0" fontId="4" fillId="0" borderId="11" xfId="0" applyFont="1" applyBorder="1" applyAlignment="1">
      <alignment horizontal="center" wrapText="1"/>
    </xf>
    <xf numFmtId="0" fontId="12" fillId="3" borderId="2" xfId="0" applyFont="1" applyFill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5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1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zoomScale="80" zoomScaleNormal="80" workbookViewId="0">
      <selection activeCell="E17" sqref="E17"/>
    </sheetView>
  </sheetViews>
  <sheetFormatPr defaultRowHeight="15" x14ac:dyDescent="0.25"/>
  <cols>
    <col min="1" max="1" width="45.42578125" customWidth="1"/>
    <col min="2" max="2" width="12.28515625" customWidth="1"/>
    <col min="8" max="8" width="12.28515625" customWidth="1"/>
    <col min="9" max="9" width="15.7109375" customWidth="1"/>
    <col min="10" max="10" width="18.28515625" customWidth="1"/>
    <col min="11" max="11" width="22" customWidth="1"/>
    <col min="12" max="12" width="15.140625" customWidth="1"/>
    <col min="13" max="13" width="17.85546875" customWidth="1"/>
    <col min="14" max="15" width="13" customWidth="1"/>
    <col min="16" max="16" width="13.42578125" customWidth="1"/>
    <col min="17" max="17" width="14.5703125" customWidth="1"/>
  </cols>
  <sheetData>
    <row r="1" spans="1:17" ht="15.75" x14ac:dyDescent="0.25">
      <c r="B1" s="17" t="s">
        <v>100</v>
      </c>
      <c r="C1" s="17"/>
      <c r="D1" s="17"/>
      <c r="E1" s="17"/>
      <c r="F1" s="17"/>
    </row>
    <row r="2" spans="1:17" ht="15.75" x14ac:dyDescent="0.25">
      <c r="B2" s="18" t="s">
        <v>147</v>
      </c>
      <c r="C2" s="18"/>
      <c r="D2" s="18"/>
      <c r="E2" s="18"/>
      <c r="F2" s="9"/>
      <c r="J2" s="9"/>
    </row>
    <row r="3" spans="1:17" ht="57" customHeight="1" x14ac:dyDescent="0.3">
      <c r="A3" s="77" t="s">
        <v>0</v>
      </c>
      <c r="B3" s="2" t="s">
        <v>1</v>
      </c>
      <c r="C3" s="80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77" t="s">
        <v>3</v>
      </c>
      <c r="N3" s="81" t="s">
        <v>4</v>
      </c>
      <c r="O3" s="82"/>
      <c r="P3" s="83"/>
      <c r="Q3" s="84" t="s">
        <v>5</v>
      </c>
    </row>
    <row r="4" spans="1:17" ht="61.5" customHeight="1" x14ac:dyDescent="0.25">
      <c r="A4" s="78"/>
      <c r="B4" s="3" t="s">
        <v>6</v>
      </c>
      <c r="C4" s="4" t="s">
        <v>7</v>
      </c>
      <c r="D4" s="85" t="s">
        <v>8</v>
      </c>
      <c r="E4" s="85"/>
      <c r="F4" s="85"/>
      <c r="G4" s="85"/>
      <c r="H4" s="85"/>
      <c r="I4" s="85" t="s">
        <v>9</v>
      </c>
      <c r="J4" s="85"/>
      <c r="K4" s="86" t="s">
        <v>10</v>
      </c>
      <c r="L4" s="87"/>
      <c r="M4" s="78"/>
      <c r="N4" s="84" t="s">
        <v>11</v>
      </c>
      <c r="O4" s="84" t="s">
        <v>12</v>
      </c>
      <c r="P4" s="84" t="s">
        <v>13</v>
      </c>
      <c r="Q4" s="78"/>
    </row>
    <row r="5" spans="1:17" ht="60" x14ac:dyDescent="0.25">
      <c r="A5" s="79"/>
      <c r="B5" s="4"/>
      <c r="C5" s="4"/>
      <c r="D5" s="5">
        <v>0</v>
      </c>
      <c r="E5" s="5" t="s">
        <v>14</v>
      </c>
      <c r="F5" s="5" t="s">
        <v>15</v>
      </c>
      <c r="G5" s="5" t="s">
        <v>16</v>
      </c>
      <c r="H5" s="5" t="s">
        <v>17</v>
      </c>
      <c r="I5" s="3" t="s">
        <v>18</v>
      </c>
      <c r="J5" s="3" t="s">
        <v>19</v>
      </c>
      <c r="K5" s="3" t="s">
        <v>18</v>
      </c>
      <c r="L5" s="3" t="s">
        <v>20</v>
      </c>
      <c r="M5" s="79"/>
      <c r="N5" s="79"/>
      <c r="O5" s="79"/>
      <c r="P5" s="79"/>
      <c r="Q5" s="79"/>
    </row>
    <row r="6" spans="1:17" x14ac:dyDescent="0.25">
      <c r="A6" s="1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6">
        <v>10</v>
      </c>
      <c r="J6" s="1">
        <v>11</v>
      </c>
      <c r="K6" s="6">
        <v>12</v>
      </c>
      <c r="L6" s="6">
        <v>13</v>
      </c>
      <c r="M6" s="1">
        <v>14</v>
      </c>
      <c r="N6" s="1">
        <v>15</v>
      </c>
      <c r="O6" s="1">
        <v>16</v>
      </c>
      <c r="P6" s="1">
        <v>17</v>
      </c>
      <c r="Q6" s="1">
        <v>18</v>
      </c>
    </row>
    <row r="7" spans="1:17" s="20" customFormat="1" x14ac:dyDescent="0.25">
      <c r="A7" s="23" t="s">
        <v>21</v>
      </c>
      <c r="B7" s="24" t="s">
        <v>22</v>
      </c>
      <c r="C7" s="24">
        <f>D7+E7+F7+G7+H7</f>
        <v>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s="21" customFormat="1" x14ac:dyDescent="0.25">
      <c r="A8" s="28" t="s">
        <v>23</v>
      </c>
      <c r="B8" s="29" t="s">
        <v>24</v>
      </c>
      <c r="C8" s="29">
        <f t="shared" ref="C8:C48" si="0">D8+E8+F8+G8+H8</f>
        <v>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s="21" customFormat="1" x14ac:dyDescent="0.25">
      <c r="A9" s="30" t="s">
        <v>25</v>
      </c>
      <c r="B9" s="29" t="s">
        <v>26</v>
      </c>
      <c r="C9" s="29">
        <f t="shared" si="0"/>
        <v>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x14ac:dyDescent="0.25">
      <c r="A10" s="25" t="s">
        <v>27</v>
      </c>
      <c r="B10" s="4" t="s">
        <v>28</v>
      </c>
      <c r="C10" s="4">
        <f t="shared" si="0"/>
        <v>0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s="21" customFormat="1" ht="30" x14ac:dyDescent="0.25">
      <c r="A11" s="30" t="s">
        <v>29</v>
      </c>
      <c r="B11" s="29" t="s">
        <v>30</v>
      </c>
      <c r="C11" s="29">
        <f t="shared" si="0"/>
        <v>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s="21" customFormat="1" x14ac:dyDescent="0.25">
      <c r="A12" s="30" t="s">
        <v>31</v>
      </c>
      <c r="B12" s="29" t="s">
        <v>32</v>
      </c>
      <c r="C12" s="29">
        <f t="shared" si="0"/>
        <v>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s="21" customFormat="1" ht="30" x14ac:dyDescent="0.25">
      <c r="A13" s="30" t="s">
        <v>33</v>
      </c>
      <c r="B13" s="29" t="s">
        <v>34</v>
      </c>
      <c r="C13" s="29">
        <f t="shared" si="0"/>
        <v>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s="21" customFormat="1" x14ac:dyDescent="0.25">
      <c r="A14" s="31" t="s">
        <v>35</v>
      </c>
      <c r="B14" s="29" t="s">
        <v>36</v>
      </c>
      <c r="C14" s="29">
        <f t="shared" si="0"/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x14ac:dyDescent="0.25">
      <c r="A15" s="26" t="s">
        <v>37</v>
      </c>
      <c r="B15" s="4" t="s">
        <v>38</v>
      </c>
      <c r="C15" s="4">
        <f t="shared" si="0"/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x14ac:dyDescent="0.25">
      <c r="A16" s="8" t="s">
        <v>39</v>
      </c>
      <c r="B16" s="4" t="s">
        <v>40</v>
      </c>
      <c r="C16" s="4">
        <f t="shared" si="0"/>
        <v>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x14ac:dyDescent="0.25">
      <c r="A17" s="14" t="s">
        <v>41</v>
      </c>
      <c r="B17" s="4" t="s">
        <v>42</v>
      </c>
      <c r="C17" s="4">
        <f t="shared" si="0"/>
        <v>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x14ac:dyDescent="0.25">
      <c r="A18" s="8" t="s">
        <v>43</v>
      </c>
      <c r="B18" s="4" t="s">
        <v>44</v>
      </c>
      <c r="C18" s="4">
        <f t="shared" si="0"/>
        <v>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x14ac:dyDescent="0.25">
      <c r="A19" s="8" t="s">
        <v>45</v>
      </c>
      <c r="B19" s="4" t="s">
        <v>46</v>
      </c>
      <c r="C19" s="4">
        <f t="shared" si="0"/>
        <v>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s="34" customFormat="1" ht="30" x14ac:dyDescent="0.25">
      <c r="A20" s="38" t="s">
        <v>47</v>
      </c>
      <c r="B20" s="32" t="s">
        <v>48</v>
      </c>
      <c r="C20" s="32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s="34" customFormat="1" x14ac:dyDescent="0.25">
      <c r="A21" s="35" t="s">
        <v>49</v>
      </c>
      <c r="B21" s="32" t="s">
        <v>50</v>
      </c>
      <c r="C21" s="32">
        <f t="shared" si="0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s="34" customFormat="1" x14ac:dyDescent="0.25">
      <c r="A22" s="36" t="s">
        <v>51</v>
      </c>
      <c r="B22" s="32" t="s">
        <v>52</v>
      </c>
      <c r="C22" s="32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s="34" customFormat="1" x14ac:dyDescent="0.25">
      <c r="A23" s="33" t="s">
        <v>53</v>
      </c>
      <c r="B23" s="32" t="s">
        <v>54</v>
      </c>
      <c r="C23" s="32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s="34" customFormat="1" x14ac:dyDescent="0.25">
      <c r="A24" s="33" t="s">
        <v>55</v>
      </c>
      <c r="B24" s="32" t="s">
        <v>56</v>
      </c>
      <c r="C24" s="32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34" customFormat="1" x14ac:dyDescent="0.25">
      <c r="A25" s="36" t="s">
        <v>57</v>
      </c>
      <c r="B25" s="32" t="s">
        <v>58</v>
      </c>
      <c r="C25" s="32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s="34" customFormat="1" x14ac:dyDescent="0.25">
      <c r="A26" s="36" t="s">
        <v>59</v>
      </c>
      <c r="B26" s="32" t="s">
        <v>60</v>
      </c>
      <c r="C26" s="32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s="34" customFormat="1" ht="30" x14ac:dyDescent="0.25">
      <c r="A27" s="36" t="s">
        <v>61</v>
      </c>
      <c r="B27" s="32" t="s">
        <v>62</v>
      </c>
      <c r="C27" s="32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s="34" customFormat="1" ht="30" x14ac:dyDescent="0.25">
      <c r="A28" s="36" t="s">
        <v>63</v>
      </c>
      <c r="B28" s="32" t="s">
        <v>64</v>
      </c>
      <c r="C28" s="32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s="34" customFormat="1" ht="30" x14ac:dyDescent="0.25">
      <c r="A29" s="36" t="s">
        <v>65</v>
      </c>
      <c r="B29" s="32" t="s">
        <v>66</v>
      </c>
      <c r="C29" s="32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34" customFormat="1" x14ac:dyDescent="0.25">
      <c r="A30" s="33" t="s">
        <v>67</v>
      </c>
      <c r="B30" s="32" t="s">
        <v>68</v>
      </c>
      <c r="C30" s="32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s="34" customFormat="1" ht="30" x14ac:dyDescent="0.25">
      <c r="A31" s="36" t="s">
        <v>69</v>
      </c>
      <c r="B31" s="32" t="s">
        <v>70</v>
      </c>
      <c r="C31" s="32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x14ac:dyDescent="0.25">
      <c r="A32" s="37" t="s">
        <v>71</v>
      </c>
      <c r="B32" s="4" t="s">
        <v>72</v>
      </c>
      <c r="C32" s="4">
        <f t="shared" si="0"/>
        <v>0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s="21" customFormat="1" x14ac:dyDescent="0.25">
      <c r="A33" s="29" t="s">
        <v>73</v>
      </c>
      <c r="B33" s="29" t="s">
        <v>74</v>
      </c>
      <c r="C33" s="29">
        <f t="shared" si="0"/>
        <v>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s="22" customFormat="1" ht="30" x14ac:dyDescent="0.25">
      <c r="A34" s="39" t="s">
        <v>75</v>
      </c>
      <c r="B34" s="40" t="s">
        <v>76</v>
      </c>
      <c r="C34" s="40">
        <f t="shared" si="0"/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s="21" customFormat="1" ht="15.75" x14ac:dyDescent="0.25">
      <c r="A35" s="41" t="s">
        <v>77</v>
      </c>
      <c r="B35" s="29" t="s">
        <v>78</v>
      </c>
      <c r="C35" s="29">
        <f t="shared" si="0"/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s="21" customFormat="1" ht="31.5" x14ac:dyDescent="0.25">
      <c r="A36" s="64" t="s">
        <v>103</v>
      </c>
      <c r="B36" s="29" t="s">
        <v>104</v>
      </c>
      <c r="C36" s="29">
        <f t="shared" si="0"/>
        <v>0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s="21" customFormat="1" ht="15.75" x14ac:dyDescent="0.25">
      <c r="A37" s="64" t="s">
        <v>105</v>
      </c>
      <c r="B37" s="29" t="s">
        <v>106</v>
      </c>
      <c r="C37" s="29">
        <f t="shared" si="0"/>
        <v>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s="21" customFormat="1" ht="15.75" x14ac:dyDescent="0.25">
      <c r="A38" s="64" t="s">
        <v>107</v>
      </c>
      <c r="B38" s="29" t="s">
        <v>108</v>
      </c>
      <c r="C38" s="29">
        <f t="shared" si="0"/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s="21" customFormat="1" ht="15.75" x14ac:dyDescent="0.25">
      <c r="A39" s="64" t="s">
        <v>109</v>
      </c>
      <c r="B39" s="29" t="s">
        <v>110</v>
      </c>
      <c r="C39" s="29">
        <f t="shared" si="0"/>
        <v>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s="21" customFormat="1" ht="15.75" x14ac:dyDescent="0.25">
      <c r="A40" s="64" t="s">
        <v>111</v>
      </c>
      <c r="B40" s="29" t="s">
        <v>112</v>
      </c>
      <c r="C40" s="29">
        <f t="shared" si="0"/>
        <v>0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s="21" customFormat="1" ht="15.75" x14ac:dyDescent="0.25">
      <c r="A41" s="64" t="s">
        <v>113</v>
      </c>
      <c r="B41" s="29" t="s">
        <v>114</v>
      </c>
      <c r="C41" s="29">
        <f t="shared" si="0"/>
        <v>0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5.75" x14ac:dyDescent="0.25">
      <c r="A42" s="42" t="s">
        <v>115</v>
      </c>
      <c r="B42" s="4" t="s">
        <v>116</v>
      </c>
      <c r="C42" s="4">
        <f t="shared" si="0"/>
        <v>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5.75" x14ac:dyDescent="0.25">
      <c r="A43" s="42" t="s">
        <v>117</v>
      </c>
      <c r="B43" s="4" t="s">
        <v>118</v>
      </c>
      <c r="C43" s="4">
        <f t="shared" si="0"/>
        <v>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s="21" customFormat="1" x14ac:dyDescent="0.25">
      <c r="A44" s="28" t="s">
        <v>79</v>
      </c>
      <c r="B44" s="29" t="s">
        <v>80</v>
      </c>
      <c r="C44" s="29">
        <f t="shared" si="0"/>
        <v>0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ht="31.5" x14ac:dyDescent="0.25">
      <c r="A45" s="12" t="s">
        <v>81</v>
      </c>
      <c r="B45" s="4" t="s">
        <v>82</v>
      </c>
      <c r="C45" s="4">
        <f t="shared" si="0"/>
        <v>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5.75" x14ac:dyDescent="0.25">
      <c r="A46" s="12" t="s">
        <v>83</v>
      </c>
      <c r="B46" s="4" t="s">
        <v>84</v>
      </c>
      <c r="C46" s="4">
        <f t="shared" si="0"/>
        <v>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31.5" x14ac:dyDescent="0.25">
      <c r="A47" s="12" t="s">
        <v>85</v>
      </c>
      <c r="B47" s="4" t="s">
        <v>86</v>
      </c>
      <c r="C47" s="4">
        <f t="shared" si="0"/>
        <v>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5.75" x14ac:dyDescent="0.25">
      <c r="A48" s="27" t="s">
        <v>87</v>
      </c>
      <c r="B48" s="4" t="s">
        <v>88</v>
      </c>
      <c r="C48" s="4">
        <f t="shared" si="0"/>
        <v>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5.75" x14ac:dyDescent="0.25">
      <c r="A49" s="12"/>
      <c r="B49" s="8"/>
      <c r="C49" s="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</sheetData>
  <sheetProtection algorithmName="SHA-512" hashValue="HaVCpchUNorhIDe17gsqLO1JsZjKVYOt0rJ9SuvQYSCHokcEOmpQXKsDx/FoYXlRx1v2/wPzj3xjxNSjWwkoFA==" saltValue="j1qGRoSbaFGkBg0I7jYBuA==" spinCount="100000" sheet="1" selectLockedCells="1"/>
  <protectedRanges>
    <protectedRange algorithmName="SHA-512" hashValue="6Rm5rhIAX0bqqeWTunZWz/bWy4aajKHbnt9XsTpN+NdvBBx2CflAhmu9bbn+YyRucb2zb9LZZT+ykkmtmAHJpA==" saltValue="iJcD5WxLIwODY8IP44TgWw==" spinCount="100000" sqref="C7:C48" name="Диапазон2"/>
    <protectedRange sqref="C7:C48" name="Диапазон1"/>
  </protectedRanges>
  <mergeCells count="11">
    <mergeCell ref="A3:A5"/>
    <mergeCell ref="C3:L3"/>
    <mergeCell ref="M3:M5"/>
    <mergeCell ref="N3:P3"/>
    <mergeCell ref="Q3:Q5"/>
    <mergeCell ref="D4:H4"/>
    <mergeCell ref="I4:J4"/>
    <mergeCell ref="K4:L4"/>
    <mergeCell ref="N4:N5"/>
    <mergeCell ref="O4:O5"/>
    <mergeCell ref="P4:P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tabSelected="1" workbookViewId="0">
      <selection activeCell="D5" sqref="D5"/>
    </sheetView>
  </sheetViews>
  <sheetFormatPr defaultRowHeight="15" x14ac:dyDescent="0.25"/>
  <cols>
    <col min="1" max="1" width="32.7109375" customWidth="1"/>
    <col min="2" max="2" width="14.42578125" customWidth="1"/>
    <col min="3" max="3" width="16.5703125" customWidth="1"/>
    <col min="4" max="4" width="15.7109375" customWidth="1"/>
    <col min="5" max="5" width="15.140625" customWidth="1"/>
    <col min="6" max="6" width="13.7109375" customWidth="1"/>
    <col min="7" max="7" width="15.7109375" customWidth="1"/>
    <col min="8" max="8" width="17.85546875" customWidth="1"/>
    <col min="9" max="9" width="17.28515625" customWidth="1"/>
    <col min="10" max="10" width="14.42578125" customWidth="1"/>
    <col min="11" max="11" width="12.140625" customWidth="1"/>
    <col min="12" max="12" width="12.42578125" customWidth="1"/>
    <col min="13" max="13" width="15.42578125" customWidth="1"/>
    <col min="14" max="14" width="17.28515625" customWidth="1"/>
  </cols>
  <sheetData>
    <row r="1" spans="1:14" ht="21" x14ac:dyDescent="0.35">
      <c r="A1" s="8"/>
      <c r="B1" s="10"/>
      <c r="C1" s="88" t="s">
        <v>89</v>
      </c>
      <c r="D1" s="89"/>
      <c r="E1" s="89"/>
      <c r="F1" s="89"/>
      <c r="G1" s="89"/>
      <c r="H1" s="90"/>
      <c r="I1" s="88" t="s">
        <v>90</v>
      </c>
      <c r="J1" s="89"/>
      <c r="K1" s="89"/>
      <c r="L1" s="89"/>
      <c r="M1" s="89"/>
      <c r="N1" s="90"/>
    </row>
    <row r="2" spans="1:14" ht="60" x14ac:dyDescent="0.25">
      <c r="A2" s="2" t="s">
        <v>91</v>
      </c>
      <c r="B2" s="7" t="s">
        <v>92</v>
      </c>
      <c r="C2" s="2" t="s">
        <v>135</v>
      </c>
      <c r="D2" s="2" t="s">
        <v>134</v>
      </c>
      <c r="E2" s="2" t="s">
        <v>93</v>
      </c>
      <c r="F2" s="2" t="s">
        <v>94</v>
      </c>
      <c r="G2" s="2" t="s">
        <v>95</v>
      </c>
      <c r="H2" s="11" t="s">
        <v>96</v>
      </c>
      <c r="I2" s="2" t="s">
        <v>97</v>
      </c>
      <c r="J2" s="2" t="s">
        <v>134</v>
      </c>
      <c r="K2" s="2" t="s">
        <v>136</v>
      </c>
      <c r="L2" s="2" t="s">
        <v>137</v>
      </c>
      <c r="M2" s="2" t="s">
        <v>138</v>
      </c>
      <c r="N2" s="11" t="s">
        <v>139</v>
      </c>
    </row>
    <row r="3" spans="1:14" x14ac:dyDescent="0.25">
      <c r="A3" s="44">
        <v>1</v>
      </c>
      <c r="B3" s="43">
        <v>2</v>
      </c>
      <c r="C3" s="65">
        <v>3</v>
      </c>
      <c r="D3" s="44">
        <v>4</v>
      </c>
      <c r="E3" s="44">
        <v>5</v>
      </c>
      <c r="F3" s="44">
        <v>6</v>
      </c>
      <c r="G3" s="44">
        <v>7</v>
      </c>
      <c r="H3" s="45">
        <v>8</v>
      </c>
      <c r="I3" s="63">
        <v>9</v>
      </c>
      <c r="J3" s="44">
        <v>10</v>
      </c>
      <c r="K3" s="44">
        <v>11</v>
      </c>
      <c r="L3" s="44">
        <v>12</v>
      </c>
      <c r="M3" s="44">
        <v>13</v>
      </c>
      <c r="N3" s="45">
        <v>14</v>
      </c>
    </row>
    <row r="4" spans="1:14" ht="31.5" x14ac:dyDescent="0.25">
      <c r="A4" s="57" t="s">
        <v>142</v>
      </c>
      <c r="B4" s="58" t="s">
        <v>22</v>
      </c>
      <c r="C4" s="59">
        <f>C5+C6+C7+C8</f>
        <v>0</v>
      </c>
      <c r="D4" s="59">
        <f t="shared" ref="D4:N4" si="0">D5+D6+D7+D8</f>
        <v>0</v>
      </c>
      <c r="E4" s="59">
        <f t="shared" si="0"/>
        <v>0</v>
      </c>
      <c r="F4" s="59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</row>
    <row r="5" spans="1:14" ht="45" x14ac:dyDescent="0.25">
      <c r="A5" s="14" t="s">
        <v>29</v>
      </c>
      <c r="B5" s="53" t="s">
        <v>30</v>
      </c>
      <c r="C5" s="54">
        <f>E5+F5+G5+H5</f>
        <v>0</v>
      </c>
      <c r="D5" s="72"/>
      <c r="E5" s="72"/>
      <c r="F5" s="72"/>
      <c r="G5" s="72"/>
      <c r="H5" s="73"/>
      <c r="I5" s="55">
        <f t="shared" ref="I5:I11" si="1">K5+L5+M5+N5</f>
        <v>0</v>
      </c>
      <c r="J5" s="72"/>
      <c r="K5" s="72"/>
      <c r="L5" s="72"/>
      <c r="M5" s="72"/>
      <c r="N5" s="73"/>
    </row>
    <row r="6" spans="1:14" s="56" customFormat="1" ht="30" x14ac:dyDescent="0.25">
      <c r="A6" s="19" t="s">
        <v>33</v>
      </c>
      <c r="B6" s="53" t="s">
        <v>98</v>
      </c>
      <c r="C6" s="54">
        <f t="shared" ref="C6:C11" si="2">E6+F6+G6+H6</f>
        <v>0</v>
      </c>
      <c r="D6" s="72"/>
      <c r="E6" s="72"/>
      <c r="F6" s="72"/>
      <c r="G6" s="72"/>
      <c r="H6" s="73"/>
      <c r="I6" s="55">
        <f t="shared" si="1"/>
        <v>0</v>
      </c>
      <c r="J6" s="72"/>
      <c r="K6" s="72"/>
      <c r="L6" s="72"/>
      <c r="M6" s="72"/>
      <c r="N6" s="73"/>
    </row>
    <row r="7" spans="1:14" s="56" customFormat="1" ht="30" x14ac:dyDescent="0.25">
      <c r="A7" s="19" t="s">
        <v>99</v>
      </c>
      <c r="B7" s="53" t="s">
        <v>48</v>
      </c>
      <c r="C7" s="54">
        <f t="shared" si="2"/>
        <v>0</v>
      </c>
      <c r="D7" s="72"/>
      <c r="E7" s="72"/>
      <c r="F7" s="72"/>
      <c r="G7" s="72"/>
      <c r="H7" s="73"/>
      <c r="I7" s="55">
        <f t="shared" si="1"/>
        <v>0</v>
      </c>
      <c r="J7" s="72"/>
      <c r="K7" s="72"/>
      <c r="L7" s="72"/>
      <c r="M7" s="72"/>
      <c r="N7" s="73"/>
    </row>
    <row r="8" spans="1:14" s="56" customFormat="1" ht="30" x14ac:dyDescent="0.25">
      <c r="A8" s="19" t="s">
        <v>140</v>
      </c>
      <c r="B8" s="53"/>
      <c r="C8" s="54">
        <f t="shared" si="2"/>
        <v>0</v>
      </c>
      <c r="D8" s="72"/>
      <c r="E8" s="72"/>
      <c r="F8" s="72"/>
      <c r="G8" s="72"/>
      <c r="H8" s="73"/>
      <c r="I8" s="55">
        <f t="shared" si="1"/>
        <v>0</v>
      </c>
      <c r="J8" s="72"/>
      <c r="K8" s="72"/>
      <c r="L8" s="72"/>
      <c r="M8" s="72"/>
      <c r="N8" s="73"/>
    </row>
    <row r="9" spans="1:14" s="56" customFormat="1" ht="47.25" x14ac:dyDescent="0.25">
      <c r="A9" s="60" t="s">
        <v>141</v>
      </c>
      <c r="B9" s="61" t="s">
        <v>76</v>
      </c>
      <c r="C9" s="62">
        <f>C10+C11</f>
        <v>0</v>
      </c>
      <c r="D9" s="62">
        <f t="shared" ref="D9:N9" si="3">D10+D11</f>
        <v>0</v>
      </c>
      <c r="E9" s="62">
        <f t="shared" si="3"/>
        <v>0</v>
      </c>
      <c r="F9" s="62">
        <f t="shared" si="3"/>
        <v>0</v>
      </c>
      <c r="G9" s="62">
        <f t="shared" si="3"/>
        <v>0</v>
      </c>
      <c r="H9" s="62">
        <f t="shared" si="3"/>
        <v>0</v>
      </c>
      <c r="I9" s="62">
        <f t="shared" si="3"/>
        <v>0</v>
      </c>
      <c r="J9" s="62">
        <f t="shared" si="3"/>
        <v>0</v>
      </c>
      <c r="K9" s="62">
        <f t="shared" si="3"/>
        <v>0</v>
      </c>
      <c r="L9" s="62">
        <f t="shared" si="3"/>
        <v>0</v>
      </c>
      <c r="M9" s="62">
        <f t="shared" si="3"/>
        <v>0</v>
      </c>
      <c r="N9" s="62">
        <f t="shared" si="3"/>
        <v>0</v>
      </c>
    </row>
    <row r="10" spans="1:14" x14ac:dyDescent="0.25">
      <c r="A10" s="14" t="s">
        <v>143</v>
      </c>
      <c r="B10" s="53" t="s">
        <v>144</v>
      </c>
      <c r="C10" s="8">
        <f t="shared" si="2"/>
        <v>0</v>
      </c>
      <c r="D10" s="69"/>
      <c r="E10" s="69"/>
      <c r="F10" s="69"/>
      <c r="G10" s="69"/>
      <c r="H10" s="74"/>
      <c r="I10" s="13">
        <f t="shared" si="1"/>
        <v>0</v>
      </c>
      <c r="J10" s="8"/>
      <c r="K10" s="69"/>
      <c r="L10" s="69"/>
      <c r="M10" s="69"/>
      <c r="N10" s="74"/>
    </row>
    <row r="11" spans="1:14" ht="15.75" thickBot="1" x14ac:dyDescent="0.3">
      <c r="A11" s="14" t="s">
        <v>146</v>
      </c>
      <c r="B11" s="53" t="s">
        <v>145</v>
      </c>
      <c r="C11" s="15">
        <f t="shared" si="2"/>
        <v>0</v>
      </c>
      <c r="D11" s="75"/>
      <c r="E11" s="75"/>
      <c r="F11" s="75"/>
      <c r="G11" s="75"/>
      <c r="H11" s="76"/>
      <c r="I11" s="16">
        <f t="shared" si="1"/>
        <v>0</v>
      </c>
      <c r="J11" s="15"/>
      <c r="K11" s="75"/>
      <c r="L11" s="75"/>
      <c r="M11" s="75"/>
      <c r="N11" s="76"/>
    </row>
  </sheetData>
  <sheetProtection algorithmName="SHA-512" hashValue="ljxOo4EUBmd3hkVcbmIxPioF9Mj0aZXQilaW9ailDcD+A+KCc7f+PG1aIbG92XLYy+J7XW9ESz5Qht1nohFq0A==" saltValue="ZnCBr+fDWDPnwYEIjEfMCg==" spinCount="100000" sheet="1" objects="1" scenarios="1" selectLockedCells="1"/>
  <mergeCells count="2">
    <mergeCell ref="C1:H1"/>
    <mergeCell ref="I1:N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H6" sqref="H6"/>
    </sheetView>
  </sheetViews>
  <sheetFormatPr defaultRowHeight="15" x14ac:dyDescent="0.25"/>
  <cols>
    <col min="1" max="1" width="9.140625" customWidth="1"/>
    <col min="3" max="3" width="11.5703125" customWidth="1"/>
    <col min="4" max="4" width="12.140625" customWidth="1"/>
    <col min="7" max="7" width="16.85546875" customWidth="1"/>
    <col min="8" max="8" width="17.42578125" customWidth="1"/>
    <col min="9" max="9" width="18.140625" customWidth="1"/>
  </cols>
  <sheetData>
    <row r="1" spans="1:9" x14ac:dyDescent="0.25">
      <c r="A1" s="91" t="s">
        <v>131</v>
      </c>
      <c r="B1" s="91"/>
      <c r="C1" s="91"/>
      <c r="D1" s="91"/>
      <c r="E1" s="91"/>
      <c r="F1" s="91"/>
      <c r="G1" s="91"/>
      <c r="H1" s="91"/>
    </row>
    <row r="2" spans="1:9" ht="15.75" thickBot="1" x14ac:dyDescent="0.3">
      <c r="A2" s="92"/>
      <c r="B2" s="92"/>
      <c r="C2" s="92"/>
      <c r="D2" s="92"/>
      <c r="E2" s="92"/>
      <c r="F2" s="92"/>
      <c r="G2" s="92"/>
      <c r="H2" s="92"/>
    </row>
    <row r="3" spans="1:9" ht="15" customHeight="1" x14ac:dyDescent="0.25">
      <c r="A3" s="93" t="s">
        <v>122</v>
      </c>
      <c r="B3" s="94"/>
      <c r="C3" s="94"/>
      <c r="D3" s="94"/>
      <c r="E3" s="94"/>
      <c r="F3" s="94"/>
      <c r="G3" s="94"/>
      <c r="H3" s="95"/>
      <c r="I3" s="48" t="s">
        <v>133</v>
      </c>
    </row>
    <row r="4" spans="1:9" x14ac:dyDescent="0.25">
      <c r="A4" s="85" t="s">
        <v>132</v>
      </c>
      <c r="B4" s="85"/>
      <c r="C4" s="97" t="s">
        <v>123</v>
      </c>
      <c r="D4" s="97"/>
      <c r="E4" s="96"/>
      <c r="F4" s="96"/>
      <c r="G4" s="97" t="s">
        <v>124</v>
      </c>
      <c r="H4" s="98"/>
      <c r="I4" s="46"/>
    </row>
    <row r="5" spans="1:9" ht="46.5" customHeight="1" x14ac:dyDescent="0.25">
      <c r="A5" s="96"/>
      <c r="B5" s="96"/>
      <c r="C5" s="85" t="s">
        <v>125</v>
      </c>
      <c r="D5" s="96"/>
      <c r="E5" s="85" t="s">
        <v>126</v>
      </c>
      <c r="F5" s="96"/>
      <c r="G5" s="99"/>
      <c r="H5" s="100"/>
      <c r="I5" s="47"/>
    </row>
    <row r="6" spans="1:9" ht="79.5" customHeight="1" x14ac:dyDescent="0.25">
      <c r="A6" s="49" t="s">
        <v>127</v>
      </c>
      <c r="B6" s="49" t="s">
        <v>128</v>
      </c>
      <c r="C6" s="49" t="s">
        <v>127</v>
      </c>
      <c r="D6" s="49" t="s">
        <v>128</v>
      </c>
      <c r="E6" s="49" t="s">
        <v>127</v>
      </c>
      <c r="F6" s="49" t="s">
        <v>128</v>
      </c>
      <c r="G6" s="50" t="s">
        <v>129</v>
      </c>
      <c r="H6" s="51" t="s">
        <v>130</v>
      </c>
      <c r="I6" s="52"/>
    </row>
    <row r="7" spans="1:9" x14ac:dyDescent="0.25">
      <c r="A7" s="8"/>
      <c r="B7" s="8"/>
      <c r="C7" s="8"/>
      <c r="D7" s="8"/>
      <c r="E7" s="8"/>
      <c r="F7" s="8"/>
      <c r="G7" s="8"/>
      <c r="H7" s="8"/>
      <c r="I7" s="8"/>
    </row>
  </sheetData>
  <mergeCells count="7">
    <mergeCell ref="A1:H2"/>
    <mergeCell ref="A3:H3"/>
    <mergeCell ref="A4:B5"/>
    <mergeCell ref="C4:F4"/>
    <mergeCell ref="G4:H5"/>
    <mergeCell ref="C5:D5"/>
    <mergeCell ref="E5:F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B7" sqref="B7"/>
    </sheetView>
  </sheetViews>
  <sheetFormatPr defaultRowHeight="15" x14ac:dyDescent="0.25"/>
  <cols>
    <col min="1" max="1" width="27.7109375" customWidth="1"/>
    <col min="2" max="2" width="27" customWidth="1"/>
  </cols>
  <sheetData>
    <row r="1" spans="1:2" ht="26.25" customHeight="1" x14ac:dyDescent="0.25">
      <c r="A1" s="66" t="s">
        <v>101</v>
      </c>
      <c r="B1" s="66" t="s">
        <v>102</v>
      </c>
    </row>
    <row r="2" spans="1:2" ht="44.25" customHeight="1" x14ac:dyDescent="0.25">
      <c r="A2" s="19" t="s">
        <v>119</v>
      </c>
      <c r="B2" s="19"/>
    </row>
    <row r="3" spans="1:2" ht="48" customHeight="1" x14ac:dyDescent="0.25">
      <c r="A3" s="19" t="s">
        <v>120</v>
      </c>
      <c r="B3" s="19"/>
    </row>
    <row r="4" spans="1:2" ht="65.25" customHeight="1" x14ac:dyDescent="0.25">
      <c r="A4" s="19" t="s">
        <v>121</v>
      </c>
      <c r="B4" s="19"/>
    </row>
    <row r="5" spans="1:2" ht="16.5" customHeight="1" x14ac:dyDescent="0.25">
      <c r="A5" s="19"/>
      <c r="B5" s="19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Заболеваемость</vt:lpstr>
      <vt:lpstr>Инвалидность</vt:lpstr>
      <vt:lpstr>штаты</vt:lpstr>
      <vt:lpstr>ЭКГ,ЭХО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2023-11-13T08:52:17Z</dcterms:modified>
</cp:coreProperties>
</file>